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" yWindow="-12" windowWidth="15420" windowHeight="7992"/>
  </bookViews>
  <sheets>
    <sheet name="Annex II-6" sheetId="5" r:id="rId1"/>
  </sheets>
  <calcPr calcId="125725"/>
</workbook>
</file>

<file path=xl/calcChain.xml><?xml version="1.0" encoding="utf-8"?>
<calcChain xmlns="http://schemas.openxmlformats.org/spreadsheetml/2006/main">
  <c r="L28" i="5"/>
  <c r="K28"/>
  <c r="J28"/>
  <c r="I28"/>
  <c r="H28"/>
  <c r="G28"/>
  <c r="F28"/>
  <c r="E28"/>
  <c r="D28"/>
  <c r="C28"/>
  <c r="M27"/>
  <c r="M28" s="1"/>
  <c r="K27"/>
  <c r="L26"/>
  <c r="J26"/>
  <c r="I26"/>
  <c r="H26"/>
  <c r="G26"/>
  <c r="F26"/>
  <c r="E26"/>
  <c r="D26"/>
  <c r="C26"/>
  <c r="K25"/>
  <c r="K26" s="1"/>
  <c r="L24"/>
  <c r="J24"/>
  <c r="I24"/>
  <c r="H24"/>
  <c r="G24"/>
  <c r="F24"/>
  <c r="E24"/>
  <c r="D24"/>
  <c r="C24"/>
  <c r="K23"/>
  <c r="M23" s="1"/>
  <c r="M24" s="1"/>
  <c r="L22"/>
  <c r="J22"/>
  <c r="J29" s="1"/>
  <c r="I22"/>
  <c r="I29" s="1"/>
  <c r="H22"/>
  <c r="G22"/>
  <c r="F22"/>
  <c r="F29" s="1"/>
  <c r="E22"/>
  <c r="E29" s="1"/>
  <c r="D22"/>
  <c r="C22"/>
  <c r="M21"/>
  <c r="K21"/>
  <c r="K20"/>
  <c r="M20" s="1"/>
  <c r="M19"/>
  <c r="K19"/>
  <c r="M18"/>
  <c r="K18"/>
  <c r="K17"/>
  <c r="M17" s="1"/>
  <c r="K16"/>
  <c r="M16" s="1"/>
  <c r="K15"/>
  <c r="M15" s="1"/>
  <c r="M14"/>
  <c r="K14"/>
  <c r="K13"/>
  <c r="M13" s="1"/>
  <c r="K12"/>
  <c r="M12" s="1"/>
  <c r="M11"/>
  <c r="K11"/>
  <c r="M10"/>
  <c r="K10"/>
  <c r="M9"/>
  <c r="K9"/>
  <c r="M8"/>
  <c r="K8"/>
  <c r="K7"/>
  <c r="M7" s="1"/>
  <c r="M6"/>
  <c r="K6"/>
  <c r="K5"/>
  <c r="M5" s="1"/>
  <c r="L29" l="1"/>
  <c r="H29"/>
  <c r="G29"/>
  <c r="D29"/>
  <c r="M25"/>
  <c r="M26" s="1"/>
  <c r="K22"/>
  <c r="M22"/>
  <c r="C29"/>
  <c r="K24"/>
  <c r="M29" l="1"/>
  <c r="K29"/>
</calcChain>
</file>

<file path=xl/sharedStrings.xml><?xml version="1.0" encoding="utf-8"?>
<sst xmlns="http://schemas.openxmlformats.org/spreadsheetml/2006/main" count="42" uniqueCount="42">
  <si>
    <t>Annex II-7</t>
  </si>
  <si>
    <t>(Amount in thousands)</t>
  </si>
  <si>
    <t>Sr. No</t>
  </si>
  <si>
    <t>Bank Name</t>
  </si>
  <si>
    <t>Argiculture</t>
  </si>
  <si>
    <t>MSME</t>
  </si>
  <si>
    <t>Export Credit</t>
  </si>
  <si>
    <t>Education</t>
  </si>
  <si>
    <t>Housing</t>
  </si>
  <si>
    <t>Social Infrastructure</t>
  </si>
  <si>
    <t>Renewable Energy</t>
  </si>
  <si>
    <t>Others</t>
  </si>
  <si>
    <t>Priority-Sub Total</t>
  </si>
  <si>
    <t>Non-Priority</t>
  </si>
  <si>
    <t>Total</t>
  </si>
  <si>
    <t>State Bank of India</t>
  </si>
  <si>
    <t>Punjab National Bank</t>
  </si>
  <si>
    <t>Central Bank of India</t>
  </si>
  <si>
    <t>Canara Bank</t>
  </si>
  <si>
    <t>Union Bank of India</t>
  </si>
  <si>
    <t>Bank of India</t>
  </si>
  <si>
    <t>Bank of Baroda</t>
  </si>
  <si>
    <t>Bank of Maharastra</t>
  </si>
  <si>
    <t>Punjab &amp; Sind Bank</t>
  </si>
  <si>
    <t>IDBI Bank</t>
  </si>
  <si>
    <t>J&amp;K Bank</t>
  </si>
  <si>
    <t>ICICI Bank</t>
  </si>
  <si>
    <t>HDFC Bank</t>
  </si>
  <si>
    <t>Axis Bank</t>
  </si>
  <si>
    <t>Yes Bank</t>
  </si>
  <si>
    <t>IndusInd Bank</t>
  </si>
  <si>
    <t>Bandhan Bank</t>
  </si>
  <si>
    <t>Commercial Banks-Sub Total</t>
  </si>
  <si>
    <t>J&amp;K Grameen Bank</t>
  </si>
  <si>
    <t>RRBs -Sub Total</t>
  </si>
  <si>
    <t>J&amp;K State Cooperative Bank</t>
  </si>
  <si>
    <t>Cooperative Banks -Sub Total</t>
  </si>
  <si>
    <t>J&amp;K State Financial Cooperations</t>
  </si>
  <si>
    <t>Other Finan Institutions (FIS)</t>
  </si>
  <si>
    <t>All Banks-Total</t>
  </si>
  <si>
    <t>Quarter ended March 31, 2026</t>
  </si>
  <si>
    <t>Annual Credit Plan - Targets for the Year 2025-26 of UT Ladakh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</si>
</sst>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0" xfId="0" applyFont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M14" sqref="M14"/>
    </sheetView>
  </sheetViews>
  <sheetFormatPr defaultRowHeight="14.4"/>
  <cols>
    <col min="1" max="1" width="8.88671875" style="10"/>
    <col min="2" max="2" width="28.109375" bestFit="1" customWidth="1"/>
    <col min="3" max="3" width="9.77734375" bestFit="1" customWidth="1"/>
    <col min="6" max="6" width="9.44140625" bestFit="1" customWidth="1"/>
    <col min="7" max="7" width="7.77734375" bestFit="1" customWidth="1"/>
    <col min="8" max="8" width="12.88671875" customWidth="1"/>
    <col min="9" max="9" width="10" customWidth="1"/>
    <col min="11" max="11" width="9.88671875" customWidth="1"/>
  </cols>
  <sheetData>
    <row r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>
      <c r="A2" s="12" t="s">
        <v>41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3" t="s">
        <v>40</v>
      </c>
      <c r="B3" s="13"/>
      <c r="C3" s="13"/>
      <c r="D3" s="13"/>
      <c r="E3" s="13"/>
      <c r="F3" s="13"/>
      <c r="G3" s="13"/>
      <c r="H3" s="14" t="s">
        <v>1</v>
      </c>
      <c r="I3" s="15"/>
      <c r="J3" s="15"/>
      <c r="K3" s="15"/>
      <c r="L3" s="15"/>
      <c r="M3" s="16"/>
    </row>
    <row r="4" spans="1:13" ht="28.8">
      <c r="A4" s="1" t="s">
        <v>2</v>
      </c>
      <c r="B4" s="1" t="s">
        <v>3</v>
      </c>
      <c r="C4" s="1" t="s">
        <v>4</v>
      </c>
      <c r="D4" s="1" t="s">
        <v>5</v>
      </c>
      <c r="E4" s="2" t="s">
        <v>6</v>
      </c>
      <c r="F4" s="1" t="s">
        <v>7</v>
      </c>
      <c r="G4" s="1" t="s">
        <v>8</v>
      </c>
      <c r="H4" s="2" t="s">
        <v>9</v>
      </c>
      <c r="I4" s="2" t="s">
        <v>10</v>
      </c>
      <c r="J4" s="1" t="s">
        <v>11</v>
      </c>
      <c r="K4" s="2" t="s">
        <v>12</v>
      </c>
      <c r="L4" s="2" t="s">
        <v>13</v>
      </c>
      <c r="M4" s="1" t="s">
        <v>14</v>
      </c>
    </row>
    <row r="5" spans="1:13">
      <c r="A5" s="3">
        <v>1</v>
      </c>
      <c r="B5" s="4" t="s">
        <v>15</v>
      </c>
      <c r="C5" s="4">
        <v>650358</v>
      </c>
      <c r="D5" s="4">
        <v>976742</v>
      </c>
      <c r="E5" s="4">
        <v>0</v>
      </c>
      <c r="F5" s="4">
        <v>13872</v>
      </c>
      <c r="G5" s="4">
        <v>63910</v>
      </c>
      <c r="H5" s="4">
        <v>6050</v>
      </c>
      <c r="I5" s="4">
        <v>19350</v>
      </c>
      <c r="J5" s="4">
        <v>6884</v>
      </c>
      <c r="K5" s="4">
        <f>SUM(C5:J5)</f>
        <v>1737166</v>
      </c>
      <c r="L5" s="4">
        <v>4224579</v>
      </c>
      <c r="M5" s="4">
        <f>SUM(K5:L5)</f>
        <v>5961745</v>
      </c>
    </row>
    <row r="6" spans="1:13">
      <c r="A6" s="3">
        <v>2</v>
      </c>
      <c r="B6" s="4" t="s">
        <v>16</v>
      </c>
      <c r="C6" s="4">
        <v>144678</v>
      </c>
      <c r="D6" s="4">
        <v>653095</v>
      </c>
      <c r="E6" s="4">
        <v>0</v>
      </c>
      <c r="F6" s="4">
        <v>3934</v>
      </c>
      <c r="G6" s="4">
        <v>14740</v>
      </c>
      <c r="H6" s="4">
        <v>1350</v>
      </c>
      <c r="I6" s="4">
        <v>4800</v>
      </c>
      <c r="J6" s="4">
        <v>4325</v>
      </c>
      <c r="K6" s="4">
        <f t="shared" ref="K6:K21" si="0">SUM(C6:J6)</f>
        <v>826922</v>
      </c>
      <c r="L6" s="4">
        <v>233678</v>
      </c>
      <c r="M6" s="4">
        <f t="shared" ref="M6:M21" si="1">SUM(K6:L6)</f>
        <v>1060600</v>
      </c>
    </row>
    <row r="7" spans="1:13">
      <c r="A7" s="3">
        <v>3</v>
      </c>
      <c r="B7" s="4" t="s">
        <v>17</v>
      </c>
      <c r="C7" s="4">
        <v>35095</v>
      </c>
      <c r="D7" s="4">
        <v>54253</v>
      </c>
      <c r="E7" s="4">
        <v>0</v>
      </c>
      <c r="F7" s="4">
        <v>770</v>
      </c>
      <c r="G7" s="4">
        <v>2310</v>
      </c>
      <c r="H7" s="4">
        <v>200</v>
      </c>
      <c r="I7" s="4">
        <v>600</v>
      </c>
      <c r="J7" s="4">
        <v>1732</v>
      </c>
      <c r="K7" s="4">
        <f t="shared" si="0"/>
        <v>94960</v>
      </c>
      <c r="L7" s="4">
        <v>19781</v>
      </c>
      <c r="M7" s="4">
        <f t="shared" si="1"/>
        <v>114741</v>
      </c>
    </row>
    <row r="8" spans="1:13">
      <c r="A8" s="3">
        <v>4</v>
      </c>
      <c r="B8" s="4" t="s">
        <v>18</v>
      </c>
      <c r="C8" s="4">
        <v>32992</v>
      </c>
      <c r="D8" s="4">
        <v>108653</v>
      </c>
      <c r="E8" s="4">
        <v>0</v>
      </c>
      <c r="F8" s="4">
        <v>770</v>
      </c>
      <c r="G8" s="4">
        <v>2310</v>
      </c>
      <c r="H8" s="4">
        <v>200</v>
      </c>
      <c r="I8" s="4">
        <v>600</v>
      </c>
      <c r="J8" s="4">
        <v>1732</v>
      </c>
      <c r="K8" s="4">
        <f t="shared" si="0"/>
        <v>147257</v>
      </c>
      <c r="L8" s="4">
        <v>43687</v>
      </c>
      <c r="M8" s="4">
        <f t="shared" si="1"/>
        <v>190944</v>
      </c>
    </row>
    <row r="9" spans="1:13">
      <c r="A9" s="3">
        <v>5</v>
      </c>
      <c r="B9" s="4" t="s">
        <v>19</v>
      </c>
      <c r="C9" s="4">
        <v>32992</v>
      </c>
      <c r="D9" s="4">
        <v>104368</v>
      </c>
      <c r="E9" s="4">
        <v>0</v>
      </c>
      <c r="F9" s="4">
        <v>770</v>
      </c>
      <c r="G9" s="4">
        <v>2310</v>
      </c>
      <c r="H9" s="4">
        <v>200</v>
      </c>
      <c r="I9" s="4">
        <v>600</v>
      </c>
      <c r="J9" s="4">
        <v>1732</v>
      </c>
      <c r="K9" s="4">
        <f t="shared" si="0"/>
        <v>142972</v>
      </c>
      <c r="L9" s="4">
        <v>16884</v>
      </c>
      <c r="M9" s="4">
        <f t="shared" si="1"/>
        <v>159856</v>
      </c>
    </row>
    <row r="10" spans="1:13">
      <c r="A10" s="3">
        <v>6</v>
      </c>
      <c r="B10" s="4" t="s">
        <v>20</v>
      </c>
      <c r="C10" s="4">
        <v>32992</v>
      </c>
      <c r="D10" s="4">
        <v>77375</v>
      </c>
      <c r="E10" s="4">
        <v>0</v>
      </c>
      <c r="F10" s="4">
        <v>770</v>
      </c>
      <c r="G10" s="4">
        <v>2310</v>
      </c>
      <c r="H10" s="4">
        <v>200</v>
      </c>
      <c r="I10" s="4">
        <v>600</v>
      </c>
      <c r="J10" s="4">
        <v>1732</v>
      </c>
      <c r="K10" s="4">
        <f t="shared" si="0"/>
        <v>115979</v>
      </c>
      <c r="L10" s="4">
        <v>30040</v>
      </c>
      <c r="M10" s="4">
        <f t="shared" si="1"/>
        <v>146019</v>
      </c>
    </row>
    <row r="11" spans="1:13">
      <c r="A11" s="3">
        <v>7</v>
      </c>
      <c r="B11" s="4" t="s">
        <v>21</v>
      </c>
      <c r="C11" s="4">
        <v>32992</v>
      </c>
      <c r="D11" s="4">
        <v>43064</v>
      </c>
      <c r="E11" s="4">
        <v>0</v>
      </c>
      <c r="F11" s="4">
        <v>770</v>
      </c>
      <c r="G11" s="4">
        <v>2310</v>
      </c>
      <c r="H11" s="4">
        <v>200</v>
      </c>
      <c r="I11" s="4">
        <v>600</v>
      </c>
      <c r="J11" s="4">
        <v>1732</v>
      </c>
      <c r="K11" s="4">
        <f t="shared" si="0"/>
        <v>81668</v>
      </c>
      <c r="L11" s="4">
        <v>13505</v>
      </c>
      <c r="M11" s="4">
        <f t="shared" si="1"/>
        <v>95173</v>
      </c>
    </row>
    <row r="12" spans="1:13">
      <c r="A12" s="3">
        <v>8</v>
      </c>
      <c r="B12" s="4" t="s">
        <v>22</v>
      </c>
      <c r="C12" s="4">
        <v>32992</v>
      </c>
      <c r="D12" s="4">
        <v>43064</v>
      </c>
      <c r="E12" s="4">
        <v>0</v>
      </c>
      <c r="F12" s="4">
        <v>770</v>
      </c>
      <c r="G12" s="4">
        <v>2310</v>
      </c>
      <c r="H12" s="4">
        <v>200</v>
      </c>
      <c r="I12" s="4">
        <v>600</v>
      </c>
      <c r="J12" s="4">
        <v>1732</v>
      </c>
      <c r="K12" s="4">
        <f t="shared" si="0"/>
        <v>81668</v>
      </c>
      <c r="L12" s="4">
        <v>13505</v>
      </c>
      <c r="M12" s="4">
        <f t="shared" si="1"/>
        <v>95173</v>
      </c>
    </row>
    <row r="13" spans="1:13">
      <c r="A13" s="3">
        <v>9</v>
      </c>
      <c r="B13" s="4" t="s">
        <v>23</v>
      </c>
      <c r="C13" s="4">
        <v>32992</v>
      </c>
      <c r="D13" s="4">
        <v>43064</v>
      </c>
      <c r="E13" s="4">
        <v>0</v>
      </c>
      <c r="F13" s="4">
        <v>770</v>
      </c>
      <c r="G13" s="4">
        <v>2310</v>
      </c>
      <c r="H13" s="4">
        <v>200</v>
      </c>
      <c r="I13" s="4">
        <v>600</v>
      </c>
      <c r="J13" s="4">
        <v>1732</v>
      </c>
      <c r="K13" s="4">
        <f t="shared" si="0"/>
        <v>81668</v>
      </c>
      <c r="L13" s="4">
        <v>13505</v>
      </c>
      <c r="M13" s="4">
        <f t="shared" si="1"/>
        <v>95173</v>
      </c>
    </row>
    <row r="14" spans="1:13">
      <c r="A14" s="3">
        <v>10</v>
      </c>
      <c r="B14" s="4" t="s">
        <v>24</v>
      </c>
      <c r="C14" s="4">
        <v>32992</v>
      </c>
      <c r="D14" s="4">
        <v>84708</v>
      </c>
      <c r="E14" s="4">
        <v>0</v>
      </c>
      <c r="F14" s="4">
        <v>770</v>
      </c>
      <c r="G14" s="4">
        <v>2310</v>
      </c>
      <c r="H14" s="4">
        <v>200</v>
      </c>
      <c r="I14" s="4">
        <v>600</v>
      </c>
      <c r="J14" s="4">
        <v>1732</v>
      </c>
      <c r="K14" s="4">
        <f t="shared" si="0"/>
        <v>123312</v>
      </c>
      <c r="L14" s="4">
        <v>18530</v>
      </c>
      <c r="M14" s="4">
        <f t="shared" si="1"/>
        <v>141842</v>
      </c>
    </row>
    <row r="15" spans="1:13">
      <c r="A15" s="3">
        <v>11</v>
      </c>
      <c r="B15" s="4" t="s">
        <v>25</v>
      </c>
      <c r="C15" s="4">
        <v>2068309</v>
      </c>
      <c r="D15" s="4">
        <v>2803571</v>
      </c>
      <c r="E15" s="4">
        <v>0</v>
      </c>
      <c r="F15" s="4">
        <v>27720</v>
      </c>
      <c r="G15" s="4">
        <v>714021</v>
      </c>
      <c r="H15" s="4">
        <v>11900</v>
      </c>
      <c r="I15" s="4">
        <v>30750</v>
      </c>
      <c r="J15" s="4">
        <v>161626</v>
      </c>
      <c r="K15" s="4">
        <f t="shared" si="0"/>
        <v>5817897</v>
      </c>
      <c r="L15" s="4">
        <v>5151655</v>
      </c>
      <c r="M15" s="4">
        <f t="shared" si="1"/>
        <v>10969552</v>
      </c>
    </row>
    <row r="16" spans="1:13">
      <c r="A16" s="3">
        <v>12</v>
      </c>
      <c r="B16" s="4" t="s">
        <v>26</v>
      </c>
      <c r="C16" s="4">
        <v>83457</v>
      </c>
      <c r="D16" s="4">
        <v>103752</v>
      </c>
      <c r="E16" s="4">
        <v>0</v>
      </c>
      <c r="F16" s="4">
        <v>3080</v>
      </c>
      <c r="G16" s="4">
        <v>12430</v>
      </c>
      <c r="H16" s="4">
        <v>1150</v>
      </c>
      <c r="I16" s="4">
        <v>2700</v>
      </c>
      <c r="J16" s="4">
        <v>2282</v>
      </c>
      <c r="K16" s="4">
        <f t="shared" si="0"/>
        <v>208851</v>
      </c>
      <c r="L16" s="4">
        <v>1180089</v>
      </c>
      <c r="M16" s="4">
        <f t="shared" si="1"/>
        <v>1388940</v>
      </c>
    </row>
    <row r="17" spans="1:13">
      <c r="A17" s="3">
        <v>13</v>
      </c>
      <c r="B17" s="4" t="s">
        <v>27</v>
      </c>
      <c r="C17" s="4">
        <v>47237</v>
      </c>
      <c r="D17" s="4">
        <v>80685</v>
      </c>
      <c r="E17" s="4">
        <v>0</v>
      </c>
      <c r="F17" s="4">
        <v>1540</v>
      </c>
      <c r="G17" s="4">
        <v>7810</v>
      </c>
      <c r="H17" s="4">
        <v>750</v>
      </c>
      <c r="I17" s="4">
        <v>1500</v>
      </c>
      <c r="J17" s="4">
        <v>2282</v>
      </c>
      <c r="K17" s="4">
        <f t="shared" si="0"/>
        <v>141804</v>
      </c>
      <c r="L17" s="4">
        <v>204114</v>
      </c>
      <c r="M17" s="4">
        <f t="shared" si="1"/>
        <v>345918</v>
      </c>
    </row>
    <row r="18" spans="1:13">
      <c r="A18" s="3">
        <v>14</v>
      </c>
      <c r="B18" s="4" t="s">
        <v>28</v>
      </c>
      <c r="C18" s="4">
        <v>60637</v>
      </c>
      <c r="D18" s="4">
        <v>76470</v>
      </c>
      <c r="E18" s="4">
        <v>0</v>
      </c>
      <c r="F18" s="4">
        <v>2310</v>
      </c>
      <c r="G18" s="4">
        <v>10120</v>
      </c>
      <c r="H18" s="4">
        <v>950</v>
      </c>
      <c r="I18" s="4">
        <v>2100</v>
      </c>
      <c r="J18" s="4">
        <v>2282</v>
      </c>
      <c r="K18" s="4">
        <f t="shared" si="0"/>
        <v>154869</v>
      </c>
      <c r="L18" s="4">
        <v>79244</v>
      </c>
      <c r="M18" s="4">
        <f t="shared" si="1"/>
        <v>234113</v>
      </c>
    </row>
    <row r="19" spans="1:13">
      <c r="A19" s="3">
        <v>15</v>
      </c>
      <c r="B19" s="4" t="s">
        <v>29</v>
      </c>
      <c r="C19" s="4">
        <v>32992</v>
      </c>
      <c r="D19" s="4">
        <v>27058</v>
      </c>
      <c r="E19" s="4">
        <v>0</v>
      </c>
      <c r="F19" s="4">
        <v>770</v>
      </c>
      <c r="G19" s="4">
        <v>2310</v>
      </c>
      <c r="H19" s="4">
        <v>200</v>
      </c>
      <c r="I19" s="4">
        <v>600</v>
      </c>
      <c r="J19" s="4">
        <v>1732</v>
      </c>
      <c r="K19" s="4">
        <f t="shared" si="0"/>
        <v>65662</v>
      </c>
      <c r="L19" s="4">
        <v>135869</v>
      </c>
      <c r="M19" s="4">
        <f t="shared" si="1"/>
        <v>201531</v>
      </c>
    </row>
    <row r="20" spans="1:13">
      <c r="A20" s="3">
        <v>16</v>
      </c>
      <c r="B20" s="4" t="s">
        <v>30</v>
      </c>
      <c r="C20" s="4">
        <v>47237</v>
      </c>
      <c r="D20" s="4">
        <v>60464</v>
      </c>
      <c r="E20" s="4">
        <v>0</v>
      </c>
      <c r="F20" s="4">
        <v>1540</v>
      </c>
      <c r="G20" s="4">
        <v>4810</v>
      </c>
      <c r="H20" s="4">
        <v>750</v>
      </c>
      <c r="I20" s="4">
        <v>1500</v>
      </c>
      <c r="J20" s="4">
        <v>2282</v>
      </c>
      <c r="K20" s="4">
        <f t="shared" si="0"/>
        <v>118583</v>
      </c>
      <c r="L20" s="4">
        <v>35555</v>
      </c>
      <c r="M20" s="4">
        <f t="shared" si="1"/>
        <v>154138</v>
      </c>
    </row>
    <row r="21" spans="1:13">
      <c r="A21" s="3">
        <v>17</v>
      </c>
      <c r="B21" s="4" t="s">
        <v>31</v>
      </c>
      <c r="C21" s="4">
        <v>47237</v>
      </c>
      <c r="D21" s="4">
        <v>46880</v>
      </c>
      <c r="E21" s="4">
        <v>0</v>
      </c>
      <c r="F21" s="4">
        <v>1540</v>
      </c>
      <c r="G21" s="4">
        <v>4810</v>
      </c>
      <c r="H21" s="4">
        <v>200</v>
      </c>
      <c r="I21" s="4">
        <v>1500</v>
      </c>
      <c r="J21" s="4">
        <v>2282</v>
      </c>
      <c r="K21" s="4">
        <f t="shared" si="0"/>
        <v>104449</v>
      </c>
      <c r="L21" s="4">
        <v>23755</v>
      </c>
      <c r="M21" s="4">
        <f t="shared" si="1"/>
        <v>128204</v>
      </c>
    </row>
    <row r="22" spans="1:13" s="7" customFormat="1">
      <c r="A22" s="5"/>
      <c r="B22" s="6" t="s">
        <v>32</v>
      </c>
      <c r="C22" s="6">
        <f>SUM(C5:C21)</f>
        <v>3448181</v>
      </c>
      <c r="D22" s="6">
        <f t="shared" ref="D22:M22" si="2">SUM(D5:D21)</f>
        <v>5387266</v>
      </c>
      <c r="E22" s="6">
        <f t="shared" si="2"/>
        <v>0</v>
      </c>
      <c r="F22" s="6">
        <f t="shared" si="2"/>
        <v>62466</v>
      </c>
      <c r="G22" s="6">
        <f t="shared" si="2"/>
        <v>853441</v>
      </c>
      <c r="H22" s="6">
        <f t="shared" si="2"/>
        <v>24900</v>
      </c>
      <c r="I22" s="6">
        <f t="shared" si="2"/>
        <v>69600</v>
      </c>
      <c r="J22" s="6">
        <f t="shared" si="2"/>
        <v>199833</v>
      </c>
      <c r="K22" s="6">
        <f t="shared" si="2"/>
        <v>10045687</v>
      </c>
      <c r="L22" s="6">
        <f t="shared" si="2"/>
        <v>11437975</v>
      </c>
      <c r="M22" s="6">
        <f t="shared" si="2"/>
        <v>21483662</v>
      </c>
    </row>
    <row r="23" spans="1:13">
      <c r="A23" s="3">
        <v>1</v>
      </c>
      <c r="B23" s="4" t="s">
        <v>33</v>
      </c>
      <c r="C23" s="4">
        <v>88353</v>
      </c>
      <c r="D23" s="4">
        <v>142739</v>
      </c>
      <c r="E23" s="4">
        <v>0</v>
      </c>
      <c r="F23" s="4">
        <v>1540</v>
      </c>
      <c r="G23" s="4">
        <v>7810</v>
      </c>
      <c r="H23" s="4">
        <v>750</v>
      </c>
      <c r="I23" s="4">
        <v>2100</v>
      </c>
      <c r="J23" s="4">
        <v>2832</v>
      </c>
      <c r="K23" s="4">
        <f>SUM(C23:J23)</f>
        <v>246124</v>
      </c>
      <c r="L23" s="4">
        <v>54509</v>
      </c>
      <c r="M23" s="4">
        <f>SUM(K23:L23)</f>
        <v>300633</v>
      </c>
    </row>
    <row r="24" spans="1:13" s="7" customFormat="1">
      <c r="A24" s="5"/>
      <c r="B24" s="6" t="s">
        <v>34</v>
      </c>
      <c r="C24" s="6">
        <f>SUM(C23)</f>
        <v>88353</v>
      </c>
      <c r="D24" s="6">
        <f t="shared" ref="D24:M24" si="3">SUM(D23)</f>
        <v>142739</v>
      </c>
      <c r="E24" s="6">
        <f t="shared" si="3"/>
        <v>0</v>
      </c>
      <c r="F24" s="6">
        <f t="shared" si="3"/>
        <v>1540</v>
      </c>
      <c r="G24" s="6">
        <f t="shared" si="3"/>
        <v>7810</v>
      </c>
      <c r="H24" s="6">
        <f t="shared" si="3"/>
        <v>750</v>
      </c>
      <c r="I24" s="6">
        <f t="shared" si="3"/>
        <v>2100</v>
      </c>
      <c r="J24" s="6">
        <f>SUM(J23)</f>
        <v>2832</v>
      </c>
      <c r="K24" s="6">
        <f t="shared" si="3"/>
        <v>246124</v>
      </c>
      <c r="L24" s="6">
        <f t="shared" si="3"/>
        <v>54509</v>
      </c>
      <c r="M24" s="6">
        <f t="shared" si="3"/>
        <v>300633</v>
      </c>
    </row>
    <row r="25" spans="1:13">
      <c r="A25" s="3">
        <v>1</v>
      </c>
      <c r="B25" s="4" t="s">
        <v>35</v>
      </c>
      <c r="C25" s="4">
        <v>265716</v>
      </c>
      <c r="D25" s="4">
        <v>420687</v>
      </c>
      <c r="E25" s="4">
        <v>0</v>
      </c>
      <c r="F25" s="4">
        <v>5390</v>
      </c>
      <c r="G25" s="4">
        <v>27390</v>
      </c>
      <c r="H25" s="4">
        <v>2450</v>
      </c>
      <c r="I25" s="4">
        <v>4500</v>
      </c>
      <c r="J25" s="4">
        <v>3279</v>
      </c>
      <c r="K25" s="4">
        <f>SUM(C25:J25)</f>
        <v>729412</v>
      </c>
      <c r="L25" s="4">
        <v>115574</v>
      </c>
      <c r="M25" s="4">
        <f>SUM(K25:L25)</f>
        <v>844986</v>
      </c>
    </row>
    <row r="26" spans="1:13" s="7" customFormat="1">
      <c r="A26" s="5"/>
      <c r="B26" s="6" t="s">
        <v>36</v>
      </c>
      <c r="C26" s="6">
        <f>SUM(C25)</f>
        <v>265716</v>
      </c>
      <c r="D26" s="6">
        <f t="shared" ref="D26:M26" si="4">SUM(D25)</f>
        <v>420687</v>
      </c>
      <c r="E26" s="6">
        <f t="shared" si="4"/>
        <v>0</v>
      </c>
      <c r="F26" s="6">
        <f t="shared" si="4"/>
        <v>5390</v>
      </c>
      <c r="G26" s="6">
        <f t="shared" si="4"/>
        <v>27390</v>
      </c>
      <c r="H26" s="6">
        <f t="shared" si="4"/>
        <v>2450</v>
      </c>
      <c r="I26" s="6">
        <f t="shared" si="4"/>
        <v>4500</v>
      </c>
      <c r="J26" s="6">
        <f t="shared" si="4"/>
        <v>3279</v>
      </c>
      <c r="K26" s="6">
        <f t="shared" si="4"/>
        <v>729412</v>
      </c>
      <c r="L26" s="6">
        <f t="shared" si="4"/>
        <v>115574</v>
      </c>
      <c r="M26" s="6">
        <f t="shared" si="4"/>
        <v>844986</v>
      </c>
    </row>
    <row r="27" spans="1:13">
      <c r="A27" s="3">
        <v>1</v>
      </c>
      <c r="B27" s="4" t="s">
        <v>37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SUM(C27:J27)</f>
        <v>0</v>
      </c>
      <c r="L27" s="4">
        <v>0</v>
      </c>
      <c r="M27" s="4">
        <f>SUM(K27:L27)</f>
        <v>0</v>
      </c>
    </row>
    <row r="28" spans="1:13" s="7" customFormat="1">
      <c r="A28" s="5"/>
      <c r="B28" s="6" t="s">
        <v>38</v>
      </c>
      <c r="C28" s="6">
        <f>SUM(C27)</f>
        <v>0</v>
      </c>
      <c r="D28" s="6">
        <f t="shared" ref="D28:M28" si="5">SUM(D27)</f>
        <v>0</v>
      </c>
      <c r="E28" s="6">
        <f t="shared" si="5"/>
        <v>0</v>
      </c>
      <c r="F28" s="6">
        <f t="shared" si="5"/>
        <v>0</v>
      </c>
      <c r="G28" s="6">
        <f t="shared" si="5"/>
        <v>0</v>
      </c>
      <c r="H28" s="6">
        <f t="shared" si="5"/>
        <v>0</v>
      </c>
      <c r="I28" s="6">
        <f t="shared" si="5"/>
        <v>0</v>
      </c>
      <c r="J28" s="6">
        <f t="shared" si="5"/>
        <v>0</v>
      </c>
      <c r="K28" s="6">
        <f t="shared" si="5"/>
        <v>0</v>
      </c>
      <c r="L28" s="6">
        <f t="shared" si="5"/>
        <v>0</v>
      </c>
      <c r="M28" s="6">
        <f t="shared" si="5"/>
        <v>0</v>
      </c>
    </row>
    <row r="29" spans="1:13">
      <c r="A29" s="8"/>
      <c r="B29" s="9" t="s">
        <v>39</v>
      </c>
      <c r="C29" s="9">
        <f>C22+C24+C26+C28</f>
        <v>3802250</v>
      </c>
      <c r="D29" s="9">
        <f t="shared" ref="D29:M29" si="6">D22+D24+D26+D28</f>
        <v>5950692</v>
      </c>
      <c r="E29" s="9">
        <f t="shared" si="6"/>
        <v>0</v>
      </c>
      <c r="F29" s="9">
        <f t="shared" si="6"/>
        <v>69396</v>
      </c>
      <c r="G29" s="9">
        <f t="shared" si="6"/>
        <v>888641</v>
      </c>
      <c r="H29" s="9">
        <f t="shared" si="6"/>
        <v>28100</v>
      </c>
      <c r="I29" s="9">
        <f t="shared" si="6"/>
        <v>76200</v>
      </c>
      <c r="J29" s="9">
        <f t="shared" si="6"/>
        <v>205944</v>
      </c>
      <c r="K29" s="9">
        <f t="shared" si="6"/>
        <v>11021223</v>
      </c>
      <c r="L29" s="9">
        <f t="shared" si="6"/>
        <v>11608058</v>
      </c>
      <c r="M29" s="9">
        <f t="shared" si="6"/>
        <v>22629281</v>
      </c>
    </row>
  </sheetData>
  <mergeCells count="4">
    <mergeCell ref="A1:M1"/>
    <mergeCell ref="A2:M2"/>
    <mergeCell ref="A3:G3"/>
    <mergeCell ref="H3:M3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II-6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This PC</cp:lastModifiedBy>
  <cp:lastPrinted>2025-04-25T05:24:33Z</cp:lastPrinted>
  <dcterms:created xsi:type="dcterms:W3CDTF">2015-06-05T18:17:00Z</dcterms:created>
  <dcterms:modified xsi:type="dcterms:W3CDTF">2026-04-29T11:45:43Z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1033-11.2.0.9363</vt:lpwstr>
  </property>
</Properties>
</file>